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Avance Financiero\Datos Abiertos\"/>
    </mc:Choice>
  </mc:AlternateContent>
  <xr:revisionPtr revIDLastSave="0" documentId="13_ncr:1_{3543A81D-7DE3-4FC1-86C3-F71BF0C27058}" xr6:coauthVersionLast="47" xr6:coauthVersionMax="47" xr10:uidLastSave="{00000000-0000-0000-0000-000000000000}"/>
  <bookViews>
    <workbookView xWindow="-120" yWindow="-120" windowWidth="21840" windowHeight="13740" tabRatio="500" xr2:uid="{00000000-000D-0000-FFFF-FFFF00000000}"/>
  </bookViews>
  <sheets>
    <sheet name="EAIFF" sheetId="3" r:id="rId1"/>
  </sheets>
  <definedNames>
    <definedName name="_xlnm.Print_Area" localSheetId="0">EAIFF!$B$1:$K$40</definedName>
  </definedNames>
  <calcPr calcId="181029"/>
</workbook>
</file>

<file path=xl/calcChain.xml><?xml version="1.0" encoding="utf-8"?>
<calcChain xmlns="http://schemas.openxmlformats.org/spreadsheetml/2006/main">
  <c r="G15" i="3" l="1"/>
  <c r="G14" i="3"/>
  <c r="F11" i="3"/>
  <c r="F30" i="3" s="1"/>
  <c r="F27" i="3"/>
  <c r="E11" i="3"/>
  <c r="J21" i="3" l="1"/>
  <c r="H11" i="3"/>
  <c r="I11" i="3"/>
  <c r="E30" i="3"/>
  <c r="J24" i="3"/>
  <c r="G21" i="3"/>
  <c r="J18" i="3"/>
  <c r="G18" i="3"/>
  <c r="J17" i="3"/>
  <c r="J16" i="3"/>
  <c r="G16" i="3"/>
  <c r="J15" i="3"/>
  <c r="J14" i="3"/>
  <c r="J12" i="3"/>
  <c r="G12" i="3"/>
  <c r="G11" i="3" l="1"/>
  <c r="I30" i="3"/>
  <c r="J11" i="3"/>
  <c r="J30" i="3"/>
  <c r="G30" i="3" l="1"/>
  <c r="H30" i="3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<sst xmlns="http://schemas.openxmlformats.org/spreadsheetml/2006/main" count="42" uniqueCount="38">
  <si>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</si>
  <si>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</si>
  <si>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</si>
  <si>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</si>
  <si>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</si>
  <si>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</si>
  <si>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</si>
  <si>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</si>
  <si>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</si>
  <si>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</si>
  <si>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</si>
  <si>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</si>
  <si>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</si>
  <si>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</si>
  <si>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</si>
  <si>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>DIFERENCIA</t>
  </si>
  <si>
    <t>ESTADO ANALITICO DE INGRESOS POR FUENTE DE FINANCIAMIENTO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</si>
  <si>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</si>
  <si>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</si>
  <si>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</si>
  <si>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</si>
  <si>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</si>
  <si>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</si>
  <si>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</si>
  <si>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</si>
  <si>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</si>
  <si>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</si>
  <si>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L.A.E. LUIS NAVARRO GARCÍA
SECRETARIO DE FINANZAS Y ADMINISTRACIÓN</t>
  </si>
  <si>
    <t>SECRETARIO DE FINANZAS Y ADMINISTRACIÓN</t>
  </si>
  <si>
    <t>DIRECTORA DE CONTABILIDAD GUBERNAMENTAL</t>
  </si>
  <si>
    <t>C.P. KARLA IVONNE ALCANTAR TORRES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</si>
  <si>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</si>
  <si>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</si>
  <si>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</si>
  <si>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</si>
  <si>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</si>
  <si>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DEL  1o.  ENERO  AL  31  DE DICIEMBRE DEL  AÑO  2022</t>
  </si>
  <si>
    <t>Morelia, Michoacán, 11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</si>
</sst>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8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vertical="top" wrapText="1" readingOrder="1"/>
    </xf>
    <xf numFmtId="0" fontId="2" fillId="0" borderId="0" xfId="0" applyFont="1">
      <alignment vertical="top"/>
    </xf>
    <xf numFmtId="0" fontId="3" fillId="0" borderId="0" xfId="0" applyFont="1" applyAlignment="1">
      <alignment vertical="top" wrapText="1" readingOrder="1"/>
    </xf>
    <xf numFmtId="43" fontId="2" fillId="0" borderId="0" xfId="0" applyNumberFormat="1" applyFont="1">
      <alignment vertical="top"/>
    </xf>
    <xf numFmtId="43" fontId="2" fillId="0" borderId="0" xfId="0" applyNumberFormat="1" applyFont="1" applyAlignment="1">
      <alignment vertical="top" wrapText="1" readingOrder="1"/>
    </xf>
    <xf numFmtId="4" fontId="0" fillId="0" borderId="0" xfId="0" applyNumberFormat="1">
      <alignment vertical="top"/>
    </xf>
    <xf numFmtId="43" fontId="9" fillId="0" borderId="0" xfId="0" applyNumberFormat="1" applyFont="1" applyAlignment="1">
      <alignment vertical="top" wrapText="1" readingOrder="1"/>
    </xf>
    <xf numFmtId="43" fontId="5" fillId="0" borderId="0" xfId="0" applyNumberFormat="1" applyFont="1" applyAlignment="1">
      <alignment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43" fontId="1" fillId="0" borderId="0" xfId="0" applyNumberFormat="1" applyFont="1">
      <alignment vertical="top"/>
    </xf>
    <xf numFmtId="0" fontId="4" fillId="0" borderId="0" xfId="0" applyFont="1">
      <alignment vertical="top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readingOrder="1"/>
    </xf>
    <xf numFmtId="0" fontId="0" fillId="0" borderId="8" xfId="0" applyBorder="1">
      <alignment vertical="top"/>
    </xf>
    <xf numFmtId="4" fontId="5" fillId="2" borderId="0" xfId="1" applyNumberFormat="1" applyFont="1" applyFill="1" applyBorder="1" applyAlignment="1">
      <alignment vertical="center" readingOrder="1"/>
    </xf>
    <xf numFmtId="164" fontId="5" fillId="2" borderId="5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5" fillId="2" borderId="5" xfId="0" applyNumberFormat="1" applyFont="1" applyFill="1" applyBorder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center"/>
    </xf>
    <xf numFmtId="4" fontId="14" fillId="4" borderId="0" xfId="0" applyNumberFormat="1" applyFont="1" applyFill="1" applyAlignment="1">
      <alignment vertical="center"/>
    </xf>
    <xf numFmtId="164" fontId="14" fillId="4" borderId="16" xfId="1" applyNumberFormat="1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top"/>
    </xf>
    <xf numFmtId="4" fontId="14" fillId="4" borderId="16" xfId="1" applyNumberFormat="1" applyFont="1" applyFill="1" applyBorder="1" applyAlignment="1">
      <alignment vertical="center"/>
    </xf>
    <xf numFmtId="0" fontId="14" fillId="4" borderId="0" xfId="0" applyFont="1" applyFill="1" applyAlignment="1">
      <alignment horizontal="left" vertical="center" wrapText="1"/>
    </xf>
    <xf numFmtId="164" fontId="14" fillId="4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7" xfId="0" applyNumberFormat="1" applyFont="1" applyFill="1" applyBorder="1" applyAlignment="1">
      <alignment horizontal="center" vertical="center"/>
    </xf>
    <xf numFmtId="43" fontId="16" fillId="4" borderId="7" xfId="0" applyNumberFormat="1" applyFont="1" applyFill="1" applyBorder="1" applyAlignment="1">
      <alignment horizontal="center" vertical="center"/>
    </xf>
    <xf numFmtId="43" fontId="16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43" fontId="5" fillId="2" borderId="6" xfId="1" applyFont="1" applyFill="1" applyBorder="1" applyAlignment="1">
      <alignment horizontal="left" vertical="center" wrapText="1" readingOrder="1"/>
    </xf>
    <xf numFmtId="43" fontId="5" fillId="2" borderId="0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16011</xdr:rowOff>
    </xdr:to>
    <xdr:pic>
      <xdr:nvPicPr>
        <xdr:cNvPr id="67680" name="Picture 1025">
          <a:extLst>
            <a:ext uri="{FF2B5EF4-FFF2-40B4-BE49-F238E27FC236}">
              <a16:creationId xmlns:a16="http://schemas.microsoft.com/office/drawing/2014/main" id="{00000000-0008-0000-0000-000060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40"/>
  <sheetViews>
    <sheetView showGridLines="0" tabSelected="1" topLeftCell="A25" zoomScaleNormal="100" workbookViewId="0">
      <selection activeCell="L36" sqref="L36"/>
    </sheetView>
  </sheetViews>
  <sheetFormatPr baseColWidth="10" defaultRowHeight="12.75" x14ac:dyDescent="0.2"/>
  <cols>
    <col min="1" max="1" width="10.42578125" customWidth="1"/>
    <col min="2" max="2" width="1.85546875" customWidth="1"/>
    <col min="3" max="3" width="2.140625" customWidth="1"/>
    <col min="4" max="4" width="52.28515625" customWidth="1"/>
    <col min="5" max="5" width="17.7109375" customWidth="1"/>
    <col min="6" max="6" width="18.7109375" customWidth="1"/>
    <col min="7" max="7" width="16.28515625" customWidth="1"/>
    <col min="8" max="8" width="16.42578125" customWidth="1"/>
    <col min="9" max="9" width="15.7109375" customWidth="1"/>
    <col min="10" max="10" width="17.28515625" customWidth="1"/>
    <col min="11" max="11" width="1.140625" customWidth="1"/>
    <col min="12" max="12" width="18.28515625" bestFit="1" customWidth="1"/>
  </cols>
  <sheetData>
    <row r="1" spans="3:12" ht="10.5" customHeight="1" x14ac:dyDescent="0.2"/>
    <row r="2" spans="3:12" s="14" customFormat="1" ht="15.75" customHeight="1" x14ac:dyDescent="0.25">
      <c r="C2" s="54" t="s">
        <v>0</v>
      </c>
      <c r="D2" s="54"/>
      <c r="E2" s="54"/>
      <c r="F2" s="54"/>
      <c r="G2" s="54"/>
      <c r="H2" s="54"/>
      <c r="I2" s="54"/>
      <c r="J2" s="54"/>
    </row>
    <row r="3" spans="3:12" s="14" customFormat="1" ht="15" x14ac:dyDescent="0.25">
      <c r="C3" s="55" t="s">
        <v>25</v>
      </c>
      <c r="D3" s="55"/>
      <c r="E3" s="55"/>
      <c r="F3" s="55"/>
      <c r="G3" s="55"/>
      <c r="H3" s="55"/>
      <c r="I3" s="55"/>
      <c r="J3" s="55"/>
    </row>
    <row r="4" spans="3:12" s="14" customFormat="1" ht="12.75" customHeight="1" x14ac:dyDescent="0.2">
      <c r="C4" s="56" t="s">
        <v>36</v>
      </c>
      <c r="D4" s="56"/>
      <c r="E4" s="56"/>
      <c r="F4" s="56"/>
      <c r="G4" s="56"/>
      <c r="H4" s="56"/>
      <c r="I4" s="56"/>
      <c r="J4" s="56"/>
    </row>
    <row r="5" spans="3:12" s="14" customFormat="1" ht="7.5" customHeight="1" x14ac:dyDescent="0.2">
      <c r="C5" s="57"/>
      <c r="D5" s="57"/>
      <c r="E5" s="57"/>
      <c r="F5" s="57"/>
      <c r="G5" s="57"/>
      <c r="H5" s="57"/>
      <c r="I5" s="57"/>
      <c r="J5" s="57"/>
    </row>
    <row r="6" spans="3:12" s="14" customFormat="1" x14ac:dyDescent="0.2">
      <c r="C6" s="58" t="s">
        <v>26</v>
      </c>
      <c r="D6" s="58"/>
      <c r="E6" s="58"/>
      <c r="F6" s="58"/>
      <c r="G6" s="58"/>
      <c r="H6" s="58"/>
      <c r="I6" s="58"/>
      <c r="J6" s="58"/>
    </row>
    <row r="7" spans="3:12" s="14" customFormat="1" ht="6.75" customHeight="1" x14ac:dyDescent="0.2">
      <c r="C7" s="15"/>
      <c r="D7" s="15"/>
      <c r="E7" s="16"/>
      <c r="F7" s="16"/>
      <c r="G7" s="16"/>
      <c r="H7" s="16"/>
      <c r="I7" s="16"/>
      <c r="J7" s="16"/>
    </row>
    <row r="8" spans="3:12" ht="16.5" customHeight="1" x14ac:dyDescent="0.2">
      <c r="C8" s="66" t="s">
        <v>16</v>
      </c>
      <c r="D8" s="67"/>
      <c r="E8" s="72" t="s">
        <v>14</v>
      </c>
      <c r="F8" s="73"/>
      <c r="G8" s="73"/>
      <c r="H8" s="73"/>
      <c r="I8" s="73"/>
      <c r="J8" s="74"/>
    </row>
    <row r="9" spans="3:12" ht="27" customHeight="1" x14ac:dyDescent="0.2">
      <c r="C9" s="68" t="s">
        <v>1</v>
      </c>
      <c r="D9" s="69"/>
      <c r="E9" s="41" t="s">
        <v>35</v>
      </c>
      <c r="F9" s="41" t="s">
        <v>31</v>
      </c>
      <c r="G9" s="41" t="s">
        <v>32</v>
      </c>
      <c r="H9" s="41" t="s">
        <v>33</v>
      </c>
      <c r="I9" s="41" t="s">
        <v>34</v>
      </c>
      <c r="J9" s="41" t="s">
        <v>15</v>
      </c>
    </row>
    <row r="10" spans="3:12" x14ac:dyDescent="0.2">
      <c r="C10" s="70"/>
      <c r="D10" s="71"/>
      <c r="E10" s="42" t="s">
        <v>17</v>
      </c>
      <c r="F10" s="43" t="s">
        <v>18</v>
      </c>
      <c r="G10" s="44" t="s">
        <v>19</v>
      </c>
      <c r="H10" s="43" t="s">
        <v>20</v>
      </c>
      <c r="I10" s="43" t="s">
        <v>21</v>
      </c>
      <c r="J10" s="44" t="s">
        <v>22</v>
      </c>
    </row>
    <row r="11" spans="3:12" ht="28.5" customHeight="1" x14ac:dyDescent="0.2">
      <c r="C11" s="59" t="s">
        <v>23</v>
      </c>
      <c r="D11" s="60"/>
      <c r="E11" s="27">
        <f>+E12+E13+E14+E15+E16+E17+E18</f>
        <v>81017022927</v>
      </c>
      <c r="F11" s="27">
        <f>+F12+F13+F14+F15+F16+F17+F18</f>
        <v>8342536632.46</v>
      </c>
      <c r="G11" s="27">
        <f t="shared" ref="G11:I11" si="0">+G12+G13+G14+G15+G16+G17+G18</f>
        <v>89359559559.459991</v>
      </c>
      <c r="H11" s="27">
        <f t="shared" si="0"/>
        <v>89359559559.459991</v>
      </c>
      <c r="I11" s="27">
        <f t="shared" si="0"/>
        <v>89359559559.459991</v>
      </c>
      <c r="J11" s="21">
        <f>+I11-E11</f>
        <v>8342536632.4599915</v>
      </c>
      <c r="L11" s="7"/>
    </row>
    <row r="12" spans="3:12" ht="16.5" customHeight="1" x14ac:dyDescent="0.2">
      <c r="C12" s="48"/>
      <c r="D12" s="45" t="s">
        <v>3</v>
      </c>
      <c r="E12" s="46">
        <v>2036482797</v>
      </c>
      <c r="F12" s="46">
        <v>681223071</v>
      </c>
      <c r="G12" s="46">
        <f>+E12+F12</f>
        <v>2717705868</v>
      </c>
      <c r="H12" s="46">
        <v>2717705868</v>
      </c>
      <c r="I12" s="46">
        <v>2717705868</v>
      </c>
      <c r="J12" s="47">
        <f>+I12-E12</f>
        <v>681223071</v>
      </c>
    </row>
    <row r="13" spans="3:12" x14ac:dyDescent="0.2">
      <c r="C13" s="28"/>
      <c r="D13" s="29" t="s">
        <v>4</v>
      </c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32">
        <v>0</v>
      </c>
    </row>
    <row r="14" spans="3:12" ht="18.75" customHeight="1" x14ac:dyDescent="0.2">
      <c r="C14" s="48"/>
      <c r="D14" s="45" t="s">
        <v>9</v>
      </c>
      <c r="E14" s="46">
        <v>0</v>
      </c>
      <c r="F14" s="46">
        <v>197880791.34999999</v>
      </c>
      <c r="G14" s="46">
        <f>+E14+F14</f>
        <v>197880791.34999999</v>
      </c>
      <c r="H14" s="46">
        <v>197880791.34999999</v>
      </c>
      <c r="I14" s="46">
        <v>197880791.34999999</v>
      </c>
      <c r="J14" s="47">
        <f>+I14-E14</f>
        <v>197880791.34999999</v>
      </c>
    </row>
    <row r="15" spans="3:12" ht="17.25" customHeight="1" x14ac:dyDescent="0.2">
      <c r="C15" s="28"/>
      <c r="D15" s="29" t="s">
        <v>10</v>
      </c>
      <c r="E15" s="31">
        <v>3535607527</v>
      </c>
      <c r="F15" s="31">
        <v>153284990.97</v>
      </c>
      <c r="G15" s="31">
        <f>+E15+F15</f>
        <v>3688892517.9699998</v>
      </c>
      <c r="H15" s="31">
        <v>3688892517.9699998</v>
      </c>
      <c r="I15" s="31">
        <v>3688892517.9699998</v>
      </c>
      <c r="J15" s="33">
        <f>+I15-E15</f>
        <v>153284990.96999979</v>
      </c>
    </row>
    <row r="16" spans="3:12" ht="18" customHeight="1" x14ac:dyDescent="0.2">
      <c r="C16" s="48"/>
      <c r="D16" s="45" t="s">
        <v>5</v>
      </c>
      <c r="E16" s="46">
        <v>33500000</v>
      </c>
      <c r="F16" s="46">
        <v>157516133.21000001</v>
      </c>
      <c r="G16" s="46">
        <f>+E16+F16</f>
        <v>191016133.21000001</v>
      </c>
      <c r="H16" s="46">
        <v>191016133.21000001</v>
      </c>
      <c r="I16" s="46">
        <v>191016133.21000001</v>
      </c>
      <c r="J16" s="47">
        <f>+I16-E16</f>
        <v>157516133.21000001</v>
      </c>
    </row>
    <row r="17" spans="3:12" ht="18.75" customHeight="1" x14ac:dyDescent="0.2">
      <c r="C17" s="28"/>
      <c r="D17" s="29" t="s">
        <v>6</v>
      </c>
      <c r="E17" s="31">
        <v>30419836</v>
      </c>
      <c r="F17" s="31">
        <v>63455440.119999997</v>
      </c>
      <c r="G17" s="31">
        <v>93875276.120000005</v>
      </c>
      <c r="H17" s="31">
        <v>93875276.120000005</v>
      </c>
      <c r="I17" s="31">
        <v>93875276.120000005</v>
      </c>
      <c r="J17" s="33">
        <f>+I17-E17</f>
        <v>63455440.120000005</v>
      </c>
    </row>
    <row r="18" spans="3:12" ht="36" customHeight="1" x14ac:dyDescent="0.2">
      <c r="C18" s="48"/>
      <c r="D18" s="45" t="s">
        <v>7</v>
      </c>
      <c r="E18" s="46">
        <v>75381012767</v>
      </c>
      <c r="F18" s="46">
        <v>7089176205.8100004</v>
      </c>
      <c r="G18" s="46">
        <f>+E18+F18</f>
        <v>82470188972.809998</v>
      </c>
      <c r="H18" s="46">
        <v>82470188972.809998</v>
      </c>
      <c r="I18" s="46">
        <v>82470188972.809998</v>
      </c>
      <c r="J18" s="47">
        <f>+I18-E18</f>
        <v>7089176205.8099976</v>
      </c>
    </row>
    <row r="19" spans="3:12" ht="12" customHeight="1" x14ac:dyDescent="0.2">
      <c r="C19" s="22"/>
      <c r="D19" s="23" t="s">
        <v>11</v>
      </c>
      <c r="E19" s="24">
        <v>0</v>
      </c>
      <c r="F19" s="24">
        <v>0</v>
      </c>
      <c r="G19" s="25">
        <v>0</v>
      </c>
      <c r="H19" s="24">
        <v>0</v>
      </c>
      <c r="I19" s="24">
        <v>0</v>
      </c>
      <c r="J19" s="26">
        <v>0</v>
      </c>
    </row>
    <row r="20" spans="3:12" x14ac:dyDescent="0.2">
      <c r="C20" s="48"/>
      <c r="D20" s="45"/>
      <c r="E20" s="46"/>
      <c r="F20" s="46"/>
      <c r="G20" s="46"/>
      <c r="H20" s="46"/>
      <c r="I20" s="46"/>
      <c r="J20" s="47"/>
    </row>
    <row r="21" spans="3:12" ht="45" customHeight="1" x14ac:dyDescent="0.2">
      <c r="C21" s="75" t="s">
        <v>8</v>
      </c>
      <c r="D21" s="76"/>
      <c r="E21" s="20">
        <v>59065000</v>
      </c>
      <c r="F21" s="27">
        <v>13063260.73</v>
      </c>
      <c r="G21" s="52">
        <f>+E21+F21</f>
        <v>72128260.730000004</v>
      </c>
      <c r="H21" s="20">
        <v>72128260.730000004</v>
      </c>
      <c r="I21" s="20">
        <v>72128260.730000004</v>
      </c>
      <c r="J21" s="21">
        <f>+I21-E21</f>
        <v>13063260.730000004</v>
      </c>
    </row>
    <row r="22" spans="3:12" ht="16.5" customHeight="1" x14ac:dyDescent="0.2">
      <c r="C22" s="48"/>
      <c r="D22" s="45" t="s">
        <v>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9">
        <v>0</v>
      </c>
    </row>
    <row r="23" spans="3:12" x14ac:dyDescent="0.2">
      <c r="C23" s="28"/>
      <c r="D23" s="29" t="s">
        <v>5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4">
        <v>0</v>
      </c>
    </row>
    <row r="24" spans="3:12" ht="21.6" customHeight="1" x14ac:dyDescent="0.2">
      <c r="C24" s="48"/>
      <c r="D24" s="50" t="s">
        <v>12</v>
      </c>
      <c r="E24" s="46">
        <v>59065000</v>
      </c>
      <c r="F24" s="46">
        <v>13063260.73</v>
      </c>
      <c r="G24" s="46">
        <v>72128260.730000004</v>
      </c>
      <c r="H24" s="46">
        <v>72128260.730000004</v>
      </c>
      <c r="I24" s="46">
        <v>72128260.730000004</v>
      </c>
      <c r="J24" s="47">
        <f>+I24-E24</f>
        <v>13063260.730000004</v>
      </c>
    </row>
    <row r="25" spans="3:12" ht="27.75" customHeight="1" x14ac:dyDescent="0.2">
      <c r="C25" s="28"/>
      <c r="D25" s="35" t="s">
        <v>11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</row>
    <row r="26" spans="3:12" x14ac:dyDescent="0.2">
      <c r="C26" s="48"/>
      <c r="D26" s="45"/>
      <c r="E26" s="46"/>
      <c r="F26" s="46"/>
      <c r="G26" s="46"/>
      <c r="H26" s="46"/>
      <c r="I26" s="46"/>
      <c r="J26" s="47"/>
      <c r="L26" s="10"/>
    </row>
    <row r="27" spans="3:12" ht="12.75" customHeight="1" x14ac:dyDescent="0.2">
      <c r="C27" s="36" t="s">
        <v>24</v>
      </c>
      <c r="D27" s="37"/>
      <c r="E27" s="38">
        <v>470000000</v>
      </c>
      <c r="F27" s="52">
        <f>+F28</f>
        <v>-88424287</v>
      </c>
      <c r="G27" s="27">
        <v>381575713</v>
      </c>
      <c r="H27" s="27">
        <v>381575713</v>
      </c>
      <c r="I27" s="27">
        <v>381575713</v>
      </c>
      <c r="J27" s="21">
        <v>-88424287</v>
      </c>
      <c r="L27" s="10"/>
    </row>
    <row r="28" spans="3:12" ht="17.25" customHeight="1" x14ac:dyDescent="0.2">
      <c r="C28" s="48"/>
      <c r="D28" s="45" t="s">
        <v>24</v>
      </c>
      <c r="E28" s="46">
        <v>470000000</v>
      </c>
      <c r="F28" s="51">
        <v>-88424287</v>
      </c>
      <c r="G28" s="46">
        <v>381575713</v>
      </c>
      <c r="H28" s="46">
        <v>381575713</v>
      </c>
      <c r="I28" s="46">
        <v>381575713</v>
      </c>
      <c r="J28" s="47">
        <v>-470000000</v>
      </c>
      <c r="L28" s="11"/>
    </row>
    <row r="29" spans="3:12" x14ac:dyDescent="0.2">
      <c r="C29" s="28"/>
      <c r="D29" s="29"/>
      <c r="E29" s="39"/>
      <c r="F29" s="29"/>
      <c r="G29" s="27"/>
      <c r="H29" s="29"/>
      <c r="I29" s="29"/>
      <c r="J29" s="40"/>
      <c r="L29" s="1"/>
    </row>
    <row r="30" spans="3:12" ht="20.25" customHeight="1" x14ac:dyDescent="0.2">
      <c r="C30" s="48"/>
      <c r="D30" s="45" t="s">
        <v>2</v>
      </c>
      <c r="E30" s="46">
        <f>E11+E21+E27</f>
        <v>81546087927</v>
      </c>
      <c r="F30" s="46">
        <f>F11+F21+F27</f>
        <v>8267175606.1899996</v>
      </c>
      <c r="G30" s="46">
        <f>G11+G21+G27</f>
        <v>89813263533.189987</v>
      </c>
      <c r="H30" s="46">
        <f>H11+H21+H27</f>
        <v>89813263533.189987</v>
      </c>
      <c r="I30" s="46">
        <f>I11+I21+I27</f>
        <v>89813263533.189987</v>
      </c>
      <c r="J30" s="61">
        <f>+J27+J21+J11</f>
        <v>8267175606.189991</v>
      </c>
      <c r="L30" s="1"/>
    </row>
    <row r="31" spans="3:12" ht="16.5" customHeight="1" x14ac:dyDescent="0.2">
      <c r="C31" s="13"/>
      <c r="D31" s="13"/>
      <c r="E31" s="13"/>
      <c r="F31" s="13"/>
      <c r="G31" s="13"/>
      <c r="H31" s="63" t="s">
        <v>13</v>
      </c>
      <c r="I31" s="64"/>
      <c r="J31" s="62"/>
      <c r="L31" s="1"/>
    </row>
    <row r="32" spans="3:12" x14ac:dyDescent="0.2">
      <c r="E32" s="1"/>
      <c r="F32" s="7"/>
      <c r="G32" s="1"/>
      <c r="H32" s="9"/>
    </row>
    <row r="33" spans="4:18" ht="12.75" customHeight="1" x14ac:dyDescent="0.2">
      <c r="E33" s="1"/>
      <c r="G33" s="8"/>
      <c r="H33" s="65" t="s">
        <v>37</v>
      </c>
      <c r="I33" s="65"/>
      <c r="J33" s="65"/>
      <c r="K33" s="4"/>
      <c r="L33" s="12"/>
      <c r="M33" s="4"/>
      <c r="N33" s="4"/>
      <c r="O33" s="4"/>
      <c r="P33" s="4"/>
      <c r="Q33" s="4"/>
      <c r="R33" s="4"/>
    </row>
    <row r="34" spans="4:18" x14ac:dyDescent="0.2">
      <c r="E34" s="5"/>
      <c r="F34" s="3"/>
      <c r="H34" s="1"/>
    </row>
    <row r="35" spans="4:18" x14ac:dyDescent="0.2">
      <c r="E35" s="6"/>
      <c r="F35" s="2"/>
      <c r="H35" s="1"/>
    </row>
    <row r="36" spans="4:18" x14ac:dyDescent="0.2">
      <c r="H36" s="19"/>
      <c r="I36" s="19"/>
      <c r="J36" s="19"/>
    </row>
    <row r="37" spans="4:18" ht="12.75" customHeight="1" x14ac:dyDescent="0.2">
      <c r="D37" s="17" t="s">
        <v>27</v>
      </c>
      <c r="H37" s="77" t="s">
        <v>30</v>
      </c>
      <c r="I37" s="77"/>
      <c r="J37" s="77"/>
      <c r="K37" s="3"/>
      <c r="L37" s="3"/>
      <c r="M37" s="3"/>
    </row>
    <row r="38" spans="4:18" ht="12.75" customHeight="1" x14ac:dyDescent="0.2">
      <c r="D38" s="18" t="s">
        <v>28</v>
      </c>
      <c r="H38" s="53" t="s">
        <v>29</v>
      </c>
      <c r="I38" s="53"/>
      <c r="J38" s="53"/>
      <c r="K38" s="2"/>
      <c r="L38" s="2"/>
      <c r="M38" s="2"/>
    </row>
    <row r="39" spans="4:18" x14ac:dyDescent="0.2">
      <c r="H39" s="53"/>
      <c r="I39" s="53"/>
      <c r="J39" s="53"/>
    </row>
    <row r="40" spans="4:18" ht="6" customHeight="1" x14ac:dyDescent="0.2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rintOptions horizontalCentered="1"/>
  <pageMargins left="0" right="0" top="0.39370078740157483" bottom="0" header="0.31496062992125984" footer="0.31496062992125984"/>
  <pageSetup paperSize="178"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SAR</cp:lastModifiedBy>
  <cp:lastPrinted>2023-02-14T06:03:13Z</cp:lastPrinted>
  <dcterms:created xsi:type="dcterms:W3CDTF">2017-08-04T05:12:43Z</dcterms:created>
  <dcterms:modified xsi:type="dcterms:W3CDTF">2023-02-15T02:02:19Z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